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M9" i="1"/>
  <c r="O14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N14" i="1"/>
  <c r="H10" i="1"/>
  <c r="H14" i="1"/>
  <c r="H17" i="1" s="1"/>
  <c r="G10" i="1"/>
  <c r="G14" i="1" s="1"/>
  <c r="F10" i="1"/>
  <c r="D11" i="1"/>
  <c r="E10" i="1"/>
  <c r="E14" i="1"/>
  <c r="E17" i="1" s="1"/>
  <c r="I14" i="1"/>
  <c r="I17" i="1"/>
  <c r="M14" i="1"/>
  <c r="F14" i="1"/>
  <c r="F17" i="1"/>
  <c r="G17" i="1" l="1"/>
  <c r="K17" i="1" s="1"/>
  <c r="K14" i="1"/>
  <c r="M17" i="1"/>
  <c r="L17" i="1"/>
  <c r="L14" i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<sst xmlns="http://schemas.openxmlformats.org/spreadsheetml/2006/main" count="112" uniqueCount="77">
  <si>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</si>
  <si>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</si>
  <si>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</si>
  <si>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</si>
  <si>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</si>
  <si>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</si>
  <si>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</si>
  <si>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</si>
  <si>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</si>
  <si>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</si>
  <si>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</si>
  <si>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</si>
  <si>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</si>
  <si>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</si>
  <si>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</si>
  <si>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</si>
  <si>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</si>
  <si>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</si>
  <si>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</si>
  <si>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</si>
  <si>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</si>
  <si>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</si>
  <si>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</si>
  <si>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</si>
  <si>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</si>
  <si>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</si>
  <si>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</si>
  <si>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</si>
  <si>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</si>
  <si>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</si>
  <si>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</si>
  <si>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</si>
  <si>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</si>
  <si>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</si>
  <si>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</si>
  <si>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</si>
  <si>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</si>
  <si>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</si>
  <si>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</si>
  <si>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</si>
  <si>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Asta Kotikangas</t>
  </si>
  <si>
    <t>PattU</t>
  </si>
  <si>
    <t>10.</t>
  </si>
  <si>
    <t>ykköspesis</t>
  </si>
  <si>
    <t>superpesiskarsinta</t>
  </si>
  <si>
    <t>31.3.1981</t>
  </si>
  <si>
    <t>SiKi</t>
  </si>
  <si>
    <t>SiKi = Simon Kiri  (1926)</t>
  </si>
  <si>
    <t>PattU = Pattijoen Urheilijat  (1928)</t>
  </si>
  <si>
    <t>14.05. 2003  PattU - PeTo  0-2  (5-10, 1-6)</t>
  </si>
  <si>
    <t xml:space="preserve">  22 v   1 kk 14 pv</t>
  </si>
  <si>
    <t>4.  ottelu</t>
  </si>
  <si>
    <t>25.05. 2003  Fera - PattU  2-0  (9-1, 15-4)</t>
  </si>
  <si>
    <t xml:space="preserve">  22 v   1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</si>
  <si>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</si>
  <si>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</si>
  <si>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</si>
  <si>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</si>
  <si>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</si>
  <si>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</si>
  <si>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</si>
  <si>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</si>
  <si>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</si>
  <si>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</si>
  <si>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</si>
  <si>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</si>
  <si>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</si>
  <si>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</si>
  <si>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</si>
  <si>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>Itä</t>
  </si>
  <si>
    <t>Tuula Tauriainen</t>
  </si>
  <si>
    <t>2114</t>
  </si>
  <si>
    <t xml:space="preserve">  2-1  (4-2, 3-4, x-x, 4-1)</t>
  </si>
  <si>
    <t>2p</t>
  </si>
  <si>
    <t>2/5</t>
  </si>
  <si>
    <t>1/4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</si>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</sst>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7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1998</v>
      </c>
      <c r="C4" s="81"/>
      <c r="D4" s="82" t="s">
        <v>41</v>
      </c>
      <c r="E4" s="81"/>
      <c r="F4" s="83" t="s">
        <v>43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7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1999</v>
      </c>
      <c r="C5" s="81"/>
      <c r="D5" s="82" t="s">
        <v>41</v>
      </c>
      <c r="E5" s="81"/>
      <c r="F5" s="83" t="s">
        <v>43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2000</v>
      </c>
      <c r="C6" s="81"/>
      <c r="D6" s="82" t="s">
        <v>46</v>
      </c>
      <c r="E6" s="81"/>
      <c r="F6" s="83" t="s">
        <v>43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42" t="s">
        <v>42</v>
      </c>
      <c r="D9" s="40" t="s">
        <v>41</v>
      </c>
      <c r="E9" s="27">
        <v>20</v>
      </c>
      <c r="F9" s="27">
        <v>0</v>
      </c>
      <c r="G9" s="27">
        <v>2</v>
      </c>
      <c r="H9" s="27">
        <v>5</v>
      </c>
      <c r="I9" s="27">
        <v>43</v>
      </c>
      <c r="J9" s="27">
        <v>29</v>
      </c>
      <c r="K9" s="27">
        <v>9</v>
      </c>
      <c r="L9" s="27">
        <v>3</v>
      </c>
      <c r="M9" s="27">
        <f>PRODUCT(F9+G9)</f>
        <v>2</v>
      </c>
      <c r="N9" s="29">
        <v>0.434</v>
      </c>
      <c r="O9" s="88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20</v>
      </c>
      <c r="F10" s="19">
        <f t="shared" si="0"/>
        <v>0</v>
      </c>
      <c r="G10" s="19">
        <f t="shared" si="0"/>
        <v>2</v>
      </c>
      <c r="H10" s="19">
        <f t="shared" si="0"/>
        <v>5</v>
      </c>
      <c r="I10" s="19">
        <f t="shared" si="0"/>
        <v>43</v>
      </c>
      <c r="J10" s="19">
        <f t="shared" si="0"/>
        <v>29</v>
      </c>
      <c r="K10" s="19">
        <f t="shared" si="0"/>
        <v>9</v>
      </c>
      <c r="L10" s="19">
        <f t="shared" si="0"/>
        <v>3</v>
      </c>
      <c r="M10" s="19">
        <f t="shared" si="0"/>
        <v>2</v>
      </c>
      <c r="N10" s="31">
        <v>0.434</v>
      </c>
      <c r="O10" s="89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27.333333333333332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39"/>
      <c r="D13" s="39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19" t="s">
        <v>21</v>
      </c>
      <c r="O13" s="25"/>
      <c r="P13" s="40" t="s">
        <v>33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2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17</v>
      </c>
      <c r="C14" s="13"/>
      <c r="D14" s="43"/>
      <c r="E14" s="27">
        <f>PRODUCT(E10)</f>
        <v>20</v>
      </c>
      <c r="F14" s="27">
        <f>PRODUCT(F10)</f>
        <v>0</v>
      </c>
      <c r="G14" s="27">
        <f>PRODUCT(G10)</f>
        <v>2</v>
      </c>
      <c r="H14" s="27">
        <f>PRODUCT(H10)</f>
        <v>5</v>
      </c>
      <c r="I14" s="27">
        <f>PRODUCT(I10)</f>
        <v>43</v>
      </c>
      <c r="J14" s="1"/>
      <c r="K14" s="44">
        <f>PRODUCT((F14+G14)/E14)</f>
        <v>0.1</v>
      </c>
      <c r="L14" s="44">
        <f>PRODUCT(H14/E14)</f>
        <v>0.25</v>
      </c>
      <c r="M14" s="44">
        <f>PRODUCT(I14/E14)</f>
        <v>2.15</v>
      </c>
      <c r="N14" s="29">
        <f>PRODUCT(N10)</f>
        <v>0.434</v>
      </c>
      <c r="O14" s="25" t="e">
        <f>PRODUCT(O10)</f>
        <v>#REF!</v>
      </c>
      <c r="P14" s="45" t="s">
        <v>34</v>
      </c>
      <c r="Q14" s="46"/>
      <c r="R14" s="46"/>
      <c r="S14" s="47" t="s">
        <v>49</v>
      </c>
      <c r="T14" s="47"/>
      <c r="U14" s="47"/>
      <c r="V14" s="47"/>
      <c r="W14" s="47"/>
      <c r="X14" s="47"/>
      <c r="Y14" s="47"/>
      <c r="Z14" s="47"/>
      <c r="AA14" s="47"/>
      <c r="AB14" s="48"/>
      <c r="AC14" s="47"/>
      <c r="AD14" s="49" t="s">
        <v>38</v>
      </c>
      <c r="AE14" s="49"/>
      <c r="AF14" s="50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18</v>
      </c>
      <c r="C15" s="52"/>
      <c r="D15" s="53"/>
      <c r="E15" s="27"/>
      <c r="F15" s="27"/>
      <c r="G15" s="27"/>
      <c r="H15" s="27"/>
      <c r="I15" s="27"/>
      <c r="J15" s="1"/>
      <c r="K15" s="44"/>
      <c r="L15" s="44"/>
      <c r="M15" s="44"/>
      <c r="N15" s="29"/>
      <c r="O15" s="25"/>
      <c r="P15" s="54" t="s">
        <v>35</v>
      </c>
      <c r="Q15" s="55"/>
      <c r="R15" s="55"/>
      <c r="S15" s="56" t="s">
        <v>52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51</v>
      </c>
      <c r="AE15" s="58"/>
      <c r="AF15" s="59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19</v>
      </c>
      <c r="C16" s="61"/>
      <c r="D16" s="62"/>
      <c r="E16" s="30"/>
      <c r="F16" s="30"/>
      <c r="G16" s="30"/>
      <c r="H16" s="30"/>
      <c r="I16" s="30"/>
      <c r="J16" s="1"/>
      <c r="K16" s="63"/>
      <c r="L16" s="63"/>
      <c r="M16" s="63"/>
      <c r="N16" s="64"/>
      <c r="O16" s="25"/>
      <c r="P16" s="54" t="s">
        <v>36</v>
      </c>
      <c r="Q16" s="55"/>
      <c r="R16" s="55"/>
      <c r="S16" s="56" t="s">
        <v>52</v>
      </c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8" t="s">
        <v>51</v>
      </c>
      <c r="AE16" s="58"/>
      <c r="AF16" s="59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20</v>
      </c>
      <c r="C17" s="66"/>
      <c r="D17" s="67"/>
      <c r="E17" s="19">
        <f>SUM(E14:E16)</f>
        <v>20</v>
      </c>
      <c r="F17" s="19">
        <f>SUM(F14:F16)</f>
        <v>0</v>
      </c>
      <c r="G17" s="19">
        <f>SUM(G14:G16)</f>
        <v>2</v>
      </c>
      <c r="H17" s="19">
        <f>SUM(H14:H16)</f>
        <v>5</v>
      </c>
      <c r="I17" s="19">
        <f>SUM(I14:I16)</f>
        <v>43</v>
      </c>
      <c r="J17" s="1"/>
      <c r="K17" s="68">
        <f>PRODUCT((F17+G17)/E17)</f>
        <v>0.1</v>
      </c>
      <c r="L17" s="68">
        <f>PRODUCT(H17/E17)</f>
        <v>0.25</v>
      </c>
      <c r="M17" s="68">
        <f>PRODUCT(I17/E17)</f>
        <v>2.15</v>
      </c>
      <c r="N17" s="31">
        <v>0.434</v>
      </c>
      <c r="O17" s="25"/>
      <c r="P17" s="69" t="s">
        <v>37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1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39</v>
      </c>
      <c r="C19" s="1"/>
      <c r="D19" s="1" t="s">
        <v>48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47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6"/>
      <c r="N24" s="76"/>
      <c r="O24" s="25"/>
      <c r="P24" s="1"/>
      <c r="Q24" s="37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6"/>
      <c r="N30" s="76"/>
      <c r="O30" s="25"/>
      <c r="P30" s="1"/>
      <c r="Q30" s="37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6"/>
      <c r="N31" s="76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6"/>
      <c r="N37" s="76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76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76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76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76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76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76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76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76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6"/>
      <c r="N46" s="76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6"/>
      <c r="N47" s="76"/>
      <c r="O47" s="25"/>
      <c r="P47" s="1"/>
      <c r="Q47" s="37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6"/>
      <c r="N48" s="76"/>
      <c r="O48" s="25"/>
      <c r="P48" s="1"/>
      <c r="Q48" s="37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6"/>
      <c r="N49" s="76"/>
      <c r="O49" s="25"/>
      <c r="P49" s="1"/>
      <c r="Q49" s="37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6"/>
      <c r="N50" s="76"/>
      <c r="O50" s="25"/>
      <c r="P50" s="1"/>
      <c r="Q50" s="37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6"/>
      <c r="N51" s="76"/>
      <c r="O51" s="25"/>
      <c r="P51" s="1"/>
      <c r="Q51" s="37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s="77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6"/>
      <c r="N52" s="76"/>
      <c r="O52" s="25"/>
      <c r="P52" s="1"/>
      <c r="Q52" s="37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s="77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6"/>
      <c r="N53" s="76"/>
      <c r="O53" s="25"/>
      <c r="P53" s="1"/>
      <c r="Q53" s="37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s="77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6"/>
      <c r="N54" s="76"/>
      <c r="O54" s="25"/>
      <c r="P54" s="1"/>
      <c r="Q54" s="37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s="77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6"/>
      <c r="N55" s="76"/>
      <c r="O55" s="25"/>
      <c r="P55" s="1"/>
      <c r="Q55" s="37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s="77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6"/>
      <c r="N56" s="76"/>
      <c r="O56" s="25"/>
      <c r="P56" s="1"/>
      <c r="Q56" s="37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s="77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6"/>
      <c r="N57" s="76"/>
      <c r="O57" s="25"/>
      <c r="P57" s="1"/>
      <c r="Q57" s="37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3.5703125" style="105" customWidth="1"/>
    <col min="4" max="4" width="10.5703125" style="106" customWidth="1"/>
    <col min="5" max="5" width="8" style="106" customWidth="1"/>
    <col min="6" max="6" width="0.7109375" style="36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54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5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40</v>
      </c>
      <c r="C2" s="109" t="s">
        <v>45</v>
      </c>
      <c r="D2" s="110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55</v>
      </c>
      <c r="C3" s="23" t="s">
        <v>56</v>
      </c>
      <c r="D3" s="96" t="s">
        <v>57</v>
      </c>
      <c r="E3" s="97" t="s">
        <v>1</v>
      </c>
      <c r="F3" s="25"/>
      <c r="G3" s="98" t="s">
        <v>58</v>
      </c>
      <c r="H3" s="99" t="s">
        <v>59</v>
      </c>
      <c r="I3" s="99" t="s">
        <v>31</v>
      </c>
      <c r="J3" s="18" t="s">
        <v>60</v>
      </c>
      <c r="K3" s="100" t="s">
        <v>61</v>
      </c>
      <c r="L3" s="100" t="s">
        <v>62</v>
      </c>
      <c r="M3" s="98" t="s">
        <v>63</v>
      </c>
      <c r="N3" s="98" t="s">
        <v>30</v>
      </c>
      <c r="O3" s="99" t="s">
        <v>64</v>
      </c>
      <c r="P3" s="98" t="s">
        <v>59</v>
      </c>
      <c r="Q3" s="98" t="s">
        <v>3</v>
      </c>
      <c r="R3" s="98">
        <v>1</v>
      </c>
      <c r="S3" s="98">
        <v>2</v>
      </c>
      <c r="T3" s="98">
        <v>3</v>
      </c>
      <c r="U3" s="98" t="s">
        <v>65</v>
      </c>
      <c r="V3" s="18" t="s">
        <v>21</v>
      </c>
      <c r="W3" s="17" t="s">
        <v>66</v>
      </c>
      <c r="X3" s="17" t="s">
        <v>67</v>
      </c>
      <c r="Y3" s="93"/>
      <c r="Z3" s="93"/>
      <c r="AA3" s="93"/>
      <c r="AB3" s="93"/>
      <c r="AC3" s="93"/>
      <c r="AD3" s="93"/>
    </row>
    <row r="4" spans="1:30" x14ac:dyDescent="0.25">
      <c r="A4" s="9"/>
      <c r="B4" s="111" t="s">
        <v>68</v>
      </c>
      <c r="C4" s="112" t="s">
        <v>72</v>
      </c>
      <c r="D4" s="111" t="s">
        <v>69</v>
      </c>
      <c r="E4" s="113" t="s">
        <v>41</v>
      </c>
      <c r="F4" s="88"/>
      <c r="G4" s="114">
        <v>1</v>
      </c>
      <c r="H4" s="114"/>
      <c r="I4" s="114"/>
      <c r="J4" s="114" t="s">
        <v>73</v>
      </c>
      <c r="K4" s="114">
        <v>7</v>
      </c>
      <c r="L4" s="114"/>
      <c r="M4" s="114">
        <v>1</v>
      </c>
      <c r="N4" s="114"/>
      <c r="O4" s="114"/>
      <c r="P4" s="114"/>
      <c r="Q4" s="115" t="s">
        <v>74</v>
      </c>
      <c r="R4" s="115" t="s">
        <v>75</v>
      </c>
      <c r="S4" s="115" t="s">
        <v>76</v>
      </c>
      <c r="T4" s="115"/>
      <c r="U4" s="115"/>
      <c r="V4" s="116">
        <v>0.4</v>
      </c>
      <c r="W4" s="117" t="s">
        <v>70</v>
      </c>
      <c r="X4" s="115" t="s">
        <v>71</v>
      </c>
      <c r="Y4" s="93"/>
      <c r="Z4" s="93"/>
      <c r="AA4" s="93"/>
      <c r="AB4" s="93"/>
      <c r="AC4" s="93"/>
      <c r="AD4" s="93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3"/>
      <c r="Z5" s="93"/>
      <c r="AA5" s="93"/>
      <c r="AB5" s="93"/>
      <c r="AC5" s="93"/>
      <c r="AD5" s="93"/>
    </row>
    <row r="6" spans="1:30" x14ac:dyDescent="0.25">
      <c r="A6" s="24"/>
      <c r="B6" s="101"/>
      <c r="C6" s="1"/>
      <c r="D6" s="101"/>
      <c r="E6" s="102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1"/>
      <c r="C7" s="1"/>
      <c r="D7" s="101"/>
      <c r="E7" s="102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1"/>
      <c r="C8" s="1"/>
      <c r="D8" s="101"/>
      <c r="E8" s="102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1"/>
      <c r="C9" s="1"/>
      <c r="D9" s="101"/>
      <c r="E9" s="102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1"/>
      <c r="C10" s="1"/>
      <c r="D10" s="101"/>
      <c r="E10" s="102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1"/>
      <c r="C11" s="1"/>
      <c r="D11" s="101"/>
      <c r="E11" s="102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1"/>
      <c r="C12" s="1"/>
      <c r="D12" s="101"/>
      <c r="E12" s="102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1"/>
      <c r="C13" s="1"/>
      <c r="D13" s="101"/>
      <c r="E13" s="102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1"/>
      <c r="C14" s="1"/>
      <c r="D14" s="101"/>
      <c r="E14" s="102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1"/>
      <c r="C15" s="1"/>
      <c r="D15" s="101"/>
      <c r="E15" s="102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1"/>
      <c r="C16" s="1"/>
      <c r="D16" s="101"/>
      <c r="E16" s="10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2019-01-23T23:09:01Z</dcterms:modified>
</cp:coreProperties>
</file>